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نقع\"/>
    </mc:Choice>
  </mc:AlternateContent>
  <xr:revisionPtr revIDLastSave="0" documentId="13_ncr:1_{8FADC775-6C41-4A32-A0C9-6F70098026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<sst xmlns="http://schemas.openxmlformats.org/spreadsheetml/2006/main" count="554" uniqueCount="447">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</sst>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5AF04805-4569-4980-9538-F94974226084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بحي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النقع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(571636.5)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en-US" sz="1400">
              <a:effectLst/>
              <a:latin typeface="+mn-lt"/>
              <a:ea typeface="Calibri"/>
              <a:cs typeface="+mn-cs"/>
            </a:rPr>
            <a:t>1436/06/03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</a:t>
          </a:r>
          <a:r>
            <a:rPr lang="en-US" sz="1400">
              <a:effectLst/>
              <a:latin typeface="+mn-lt"/>
              <a:ea typeface="Calibri"/>
              <a:cs typeface="+mn-cs"/>
            </a:rPr>
            <a:t>455</a:t>
          </a:r>
          <a:r>
            <a:rPr lang="ar-SA" sz="1400">
              <a:effectLst/>
              <a:latin typeface="+mn-lt"/>
              <a:ea typeface="Calibri"/>
              <a:cs typeface="+mn-cs"/>
            </a:rPr>
            <a:t>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1436/06/03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حي النقع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0551744442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tanmiah.nqaa@gmail.com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6" sqref="K16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571636.5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2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.6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4.4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8" workbookViewId="0">
      <selection activeCell="D14" sqref="D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6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4.4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1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</v>
      </c>
      <c r="O14" s="141">
        <f t="shared" si="1"/>
        <v>0</v>
      </c>
      <c r="P14" s="141">
        <f t="shared" si="2"/>
        <v>1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1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</v>
      </c>
      <c r="O19" s="6">
        <f t="shared" si="1"/>
        <v>0</v>
      </c>
      <c r="P19" s="6">
        <f t="shared" si="2"/>
        <v>1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1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</v>
      </c>
      <c r="O26" s="9">
        <f t="shared" si="1"/>
        <v>0</v>
      </c>
      <c r="P26" s="9">
        <f t="shared" si="2"/>
        <v>1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150" activePane="bottomRight" state="frozen"/>
      <selection pane="topRight" activeCell="M1" sqref="M1"/>
      <selection pane="bottomLeft" activeCell="A5" sqref="A5"/>
      <selection pane="bottomRight" activeCell="E168" sqref="E168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938.75</v>
      </c>
      <c r="E5" s="223">
        <f>E6</f>
        <v>938.75</v>
      </c>
      <c r="F5" s="224">
        <f>F210</f>
        <v>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938.75</v>
      </c>
      <c r="E6" s="226">
        <f>E7+E38+E134+E190</f>
        <v>938.75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938.75</v>
      </c>
      <c r="E134" s="226">
        <f>SUM(E135,E137,E144,E150,E155,E157,E159,E161,E163,E165,E167,E169,E171,E183)</f>
        <v>938.75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248</v>
      </c>
      <c r="E155" s="226">
        <f>E156</f>
        <v>248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248</v>
      </c>
      <c r="E156" s="226">
        <v>248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690.75</v>
      </c>
      <c r="E167" s="226">
        <f>E168</f>
        <v>690.75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690.75</v>
      </c>
      <c r="E168" s="226">
        <v>690.75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0</v>
      </c>
      <c r="E210" s="228"/>
      <c r="F210" s="227">
        <f>SUM(F211,F249)</f>
        <v>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938.75</v>
      </c>
      <c r="E293" s="243">
        <f>E5</f>
        <v>938.75</v>
      </c>
      <c r="F293" s="243">
        <f>F210</f>
        <v>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8" workbookViewId="0">
      <selection activeCell="D17" sqref="D17"/>
    </sheetView>
  </sheetViews>
  <sheetFormatPr defaultRowHeight="13.8"/>
  <cols>
    <col min="3" max="3" width="44.3984375" customWidth="1"/>
    <col min="4" max="4" width="9.8984375" bestFit="1" customWidth="1"/>
    <col min="6" max="6" width="17.59765625" customWidth="1"/>
  </cols>
  <sheetData>
    <row r="2" spans="2:6" ht="21">
      <c r="B2" s="288" t="s">
        <v>444</v>
      </c>
      <c r="C2" s="288"/>
      <c r="D2" s="288"/>
      <c r="E2" s="288"/>
      <c r="F2" s="288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563949</v>
      </c>
      <c r="E7" s="204">
        <v>563948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563949</v>
      </c>
      <c r="E15" s="161">
        <f>SUM(E7:E14)</f>
        <v>563948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28340</v>
      </c>
      <c r="E17" s="211">
        <v>28340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28340</v>
      </c>
      <c r="E22" s="161">
        <f>SUM(E17:E21)</f>
        <v>28340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592289</v>
      </c>
      <c r="E33" s="166">
        <f>E15+E22+E31</f>
        <v>592288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9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8" t="s">
        <v>445</v>
      </c>
      <c r="D2" s="288"/>
      <c r="E2" s="288"/>
      <c r="F2" s="288"/>
      <c r="G2" s="288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47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50">
        <f>F19+'تقرير المصروفات '!E134</f>
        <v>20652.5</v>
      </c>
      <c r="F19" s="211">
        <v>19713.75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20652.5</v>
      </c>
      <c r="F22" s="161">
        <f>SUM(F15:F21)</f>
        <v>19713.75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216222</v>
      </c>
      <c r="F25" s="204">
        <v>216222</v>
      </c>
      <c r="G25" s="160"/>
    </row>
    <row r="26" spans="3:7" ht="15.6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355414.5</v>
      </c>
      <c r="F26" s="204">
        <v>356352.25</v>
      </c>
      <c r="G26" s="160"/>
    </row>
    <row r="27" spans="3:7" ht="16.2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571636.5</v>
      </c>
      <c r="F28" s="164">
        <f>SUM(F25:F27)</f>
        <v>572574.25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6" t="s">
        <v>433</v>
      </c>
      <c r="D30" s="287"/>
      <c r="E30" s="166">
        <f>E13+E22+E28</f>
        <v>592289</v>
      </c>
      <c r="F30" s="166">
        <f>F13+F22+F28</f>
        <v>592288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9" t="s">
        <v>176</v>
      </c>
      <c r="C3" s="289"/>
      <c r="D3" s="289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216222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216222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2022-05-09T06:19:41Z</dcterms:modified>
</cp:coreProperties>
</file>